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452" windowHeight="5556" activeTab="0"/>
  </bookViews>
  <sheets>
    <sheet name="Punkteverteilung HV" sheetId="2" r:id="rId1"/>
    <sheet name="Punkte Noten (Q-Phase)" sheetId="1" r:id="rId2"/>
    <sheet name="Punkte Noten (EF)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<sst xmlns="http://schemas.openxmlformats.org/spreadsheetml/2006/main" count="29" uniqueCount="25">
  <si>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Anteil</t>
  </si>
  <si>
    <t>Note</t>
  </si>
  <si>
    <t>Umrechnungsfaktor</t>
  </si>
  <si>
    <t>Punktetabelle für die Bewertung von Hörverstehensaufgaben</t>
  </si>
  <si>
    <t>Klausur-punkte</t>
  </si>
  <si>
    <t>Anzahl Bewertungseinheiten (BE):</t>
  </si>
  <si>
    <t>¯</t>
  </si>
  <si>
    <t xml:space="preserve">Bewertungs-einheiten </t>
  </si>
  <si>
    <t>sehr gut (1)</t>
  </si>
  <si>
    <t>gut (2)</t>
  </si>
  <si>
    <t>befriedigend (3)</t>
  </si>
  <si>
    <t>ausreichend (4)</t>
  </si>
  <si>
    <t>mangelhaft (5)</t>
  </si>
  <si>
    <t>ungenügend (6)</t>
  </si>
  <si>
    <t>Notenberechnung in Klausuren in den modernen Fremdsprachen (EF)</t>
  </si>
  <si>
    <t>Notenberechnung in Klausuren in den modernen Fremdsprachen (Q-Phase)</t>
  </si>
  <si>
    <t>Noten-punkte</t>
  </si>
  <si>
    <t>Punktebereich</t>
  </si>
  <si>
    <t>Punkte-bereich</t>
  </si>
  <si>
    <t>Hier die Anzahl der zu vergebenden Bewertungs-einheiten (BE) eingeben:</t>
  </si>
  <si>
    <t>←</t>
  </si>
  <si>
    <r>
      <rPr>
        <b/>
        <sz val="10"/>
        <color theme="1"/>
        <rFont val="Arial"/>
        <family val="2"/>
      </rPr>
      <t>Zu erreichende Gesamtpunktzahl</t>
    </r>
    <r>
      <rPr>
        <sz val="10"/>
        <color theme="1"/>
        <rFont val="Arial"/>
        <family val="2"/>
      </rPr>
      <t>:</t>
    </r>
  </si>
  <si>
    <t>Hier die in der Klausur insgesamt zu erreichende Punktzahl eintragen</t>
  </si>
  <si>
    <t>Insgesamt zu vergebende Klausurpunkte:</t>
  </si>
  <si>
    <t>Stand: 30.08.2023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</si>
</sst>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White]\-#,##0"/>
    <numFmt numFmtId="165" formatCode="#,##0\ &quot;BE&quot;;[White]\-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Symbol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sz val="4"/>
      <color theme="0"/>
      <name val="Arial"/>
      <family val="2"/>
    </font>
    <font>
      <b/>
      <sz val="9"/>
      <color theme="1"/>
      <name val="Arial"/>
      <family val="2"/>
    </font>
    <font>
      <b/>
      <sz val="28"/>
      <color rgb="FFFF0000"/>
      <name val="Arial"/>
      <family val="2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2" fillId="0" borderId="0" xfId="0" applyFont="1"/>
    <xf numFmtId="0" fontId="0" fillId="0" borderId="0" xfId="0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/>
    </xf>
    <xf numFmtId="0" fontId="3" fillId="0" borderId="0" xfId="0" applyFont="1" applyProtection="1">
      <protection/>
    </xf>
    <xf numFmtId="0" fontId="8" fillId="0" borderId="0" xfId="0" applyFont="1" applyProtection="1">
      <protection/>
    </xf>
    <xf numFmtId="0" fontId="7" fillId="0" borderId="0" xfId="0" applyFont="1" applyAlignment="1" applyProtection="1">
      <alignment horizontal="center" wrapText="1"/>
      <protection/>
    </xf>
    <xf numFmtId="0" fontId="4" fillId="2" borderId="2" xfId="0" applyFont="1" applyFill="1" applyBorder="1" applyAlignment="1" applyProtection="1">
      <alignment horizontal="left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6" fillId="4" borderId="3" xfId="0" applyFont="1" applyFill="1" applyBorder="1" applyAlignment="1" applyProtection="1">
      <alignment horizontal="center" wrapText="1"/>
      <protection/>
    </xf>
    <xf numFmtId="165" fontId="4" fillId="0" borderId="3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3" fillId="0" borderId="0" xfId="0" applyNumberFormat="1" applyFont="1" applyProtection="1">
      <protection/>
    </xf>
    <xf numFmtId="0" fontId="9" fillId="0" borderId="0" xfId="0" applyFont="1" applyAlignment="1" applyProtection="1">
      <alignment wrapText="1"/>
      <protection/>
    </xf>
    <xf numFmtId="0" fontId="10" fillId="5" borderId="3" xfId="0" applyFont="1" applyFill="1" applyBorder="1" applyAlignment="1" applyProtection="1">
      <alignment horizontal="left" vertical="center"/>
      <protection/>
    </xf>
    <xf numFmtId="2" fontId="10" fillId="5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9" fontId="4" fillId="0" borderId="3" xfId="0" applyNumberFormat="1" applyFont="1" applyBorder="1" applyAlignment="1" applyProtection="1">
      <alignment horizontal="center"/>
      <protection/>
    </xf>
    <xf numFmtId="0" fontId="11" fillId="0" borderId="0" xfId="0" applyFont="1" applyProtection="1">
      <protection/>
    </xf>
    <xf numFmtId="0" fontId="6" fillId="6" borderId="3" xfId="0" applyFont="1" applyFill="1" applyBorder="1" applyAlignment="1" applyProtection="1">
      <alignment horizontal="center" wrapText="1"/>
      <protection/>
    </xf>
    <xf numFmtId="0" fontId="6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4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30" zoomScaleNormal="130" workbookViewId="0" topLeftCell="A1">
      <selection activeCell="B5" sqref="B5"/>
    </sheetView>
  </sheetViews>
  <sheetFormatPr defaultColWidth="11.421875" defaultRowHeight="15"/>
  <cols>
    <col min="1" max="1" width="24.00390625" style="1" customWidth="1"/>
    <col min="2" max="2" width="11.28125" style="1" customWidth="1"/>
    <col min="3" max="3" width="4.7109375" style="1" customWidth="1"/>
    <col min="4" max="4" width="12.57421875" style="1" customWidth="1"/>
    <col min="5" max="5" width="9.57421875" style="1" customWidth="1"/>
    <col min="6" max="6" width="3.8515625" style="1" customWidth="1"/>
    <col min="7" max="7" width="12.57421875" style="1" customWidth="1"/>
    <col min="8" max="8" width="9.57421875" style="1" customWidth="1"/>
    <col min="9" max="9" width="5.00390625" style="1" customWidth="1"/>
    <col min="10" max="10" width="3.28125" style="3" customWidth="1"/>
  </cols>
  <sheetData>
    <row r="1" spans="1:8" ht="15">
      <c r="A1" s="6" t="s">
        <v>3</v>
      </c>
      <c r="B1" s="7"/>
      <c r="C1" s="7"/>
      <c r="D1" s="7"/>
      <c r="E1" s="7"/>
      <c r="F1" s="7"/>
      <c r="G1" s="7"/>
      <c r="H1" s="7"/>
    </row>
    <row r="2" spans="1:8" ht="15">
      <c r="A2" s="8" t="s">
        <v>24</v>
      </c>
      <c r="B2" s="7"/>
      <c r="C2" s="7"/>
      <c r="D2" s="7"/>
      <c r="E2" s="7"/>
      <c r="F2" s="7"/>
      <c r="G2" s="7"/>
      <c r="H2" s="7"/>
    </row>
    <row r="3" spans="1:8" ht="69" customHeight="1">
      <c r="A3" s="7"/>
      <c r="B3" s="20" t="s">
        <v>19</v>
      </c>
      <c r="C3" s="7"/>
      <c r="D3" s="7"/>
      <c r="E3" s="7"/>
      <c r="F3" s="7"/>
      <c r="G3" s="7"/>
      <c r="H3" s="7"/>
    </row>
    <row r="4" spans="1:8" ht="15" thickBot="1">
      <c r="A4" s="7"/>
      <c r="B4" s="9" t="s">
        <v>6</v>
      </c>
      <c r="C4" s="7"/>
      <c r="D4" s="7"/>
      <c r="E4" s="7"/>
      <c r="F4" s="7"/>
      <c r="G4" s="7"/>
      <c r="H4" s="7"/>
    </row>
    <row r="5" spans="1:8" ht="33.75" customHeight="1" thickBot="1" thickTop="1">
      <c r="A5" s="10" t="s">
        <v>5</v>
      </c>
      <c r="B5" s="5">
        <v>25</v>
      </c>
      <c r="C5" s="7"/>
      <c r="D5" s="7"/>
      <c r="E5" s="7"/>
      <c r="F5" s="7"/>
      <c r="G5" s="7"/>
      <c r="H5" s="7"/>
    </row>
    <row r="6" spans="1:8" ht="33" customHeight="1" thickTop="1">
      <c r="A6" s="11" t="s">
        <v>23</v>
      </c>
      <c r="B6" s="12">
        <v>40</v>
      </c>
      <c r="C6" s="7"/>
      <c r="D6" s="13" t="s">
        <v>7</v>
      </c>
      <c r="E6" s="13" t="s">
        <v>4</v>
      </c>
      <c r="F6" s="14"/>
      <c r="G6" s="15" t="str">
        <f>D6</f>
        <v xml:space="preserve">Bewertungs-einheiten </v>
      </c>
      <c r="H6" s="15" t="str">
        <f>E6</f>
        <v>Klausur-punkte</v>
      </c>
    </row>
    <row r="7" spans="1:8" ht="15">
      <c r="A7" s="21" t="s">
        <v>2</v>
      </c>
      <c r="B7" s="22">
        <f>B6/B5</f>
        <v>1.6</v>
      </c>
      <c r="C7" s="7"/>
      <c r="D7" s="16">
        <f>B5</f>
        <v>25</v>
      </c>
      <c r="E7" s="17">
        <f aca="true" t="shared" si="0" ref="E7:E27">ROUND(D7*$B$7,0)</f>
        <v>40</v>
      </c>
      <c r="F7" s="18"/>
      <c r="G7" s="16">
        <f>D27-1</f>
        <v>4</v>
      </c>
      <c r="H7" s="17">
        <f aca="true" t="shared" si="1" ref="H7:H27">ROUND(G7*$B$7,0)</f>
        <v>6</v>
      </c>
    </row>
    <row r="8" spans="1:8" ht="15">
      <c r="A8" s="7"/>
      <c r="B8" s="7"/>
      <c r="C8" s="7"/>
      <c r="D8" s="16">
        <f>D7-1</f>
        <v>24</v>
      </c>
      <c r="E8" s="17">
        <f t="shared" si="0"/>
        <v>38</v>
      </c>
      <c r="F8" s="18"/>
      <c r="G8" s="16">
        <f>G7-1</f>
        <v>3</v>
      </c>
      <c r="H8" s="17">
        <f t="shared" si="1"/>
        <v>5</v>
      </c>
    </row>
    <row r="9" spans="1:8" ht="15">
      <c r="A9" s="7"/>
      <c r="B9" s="7"/>
      <c r="C9" s="7"/>
      <c r="D9" s="16">
        <f aca="true" t="shared" si="2" ref="D9:D27">D8-1</f>
        <v>23</v>
      </c>
      <c r="E9" s="17">
        <f t="shared" si="0"/>
        <v>37</v>
      </c>
      <c r="F9" s="18"/>
      <c r="G9" s="16">
        <f aca="true" t="shared" si="3" ref="G9:G27">G8-1</f>
        <v>2</v>
      </c>
      <c r="H9" s="17">
        <f t="shared" si="1"/>
        <v>3</v>
      </c>
    </row>
    <row r="10" spans="1:8" ht="15">
      <c r="A10" s="7"/>
      <c r="B10" s="7"/>
      <c r="C10" s="7"/>
      <c r="D10" s="16">
        <f t="shared" si="2"/>
        <v>22</v>
      </c>
      <c r="E10" s="17">
        <f t="shared" si="0"/>
        <v>35</v>
      </c>
      <c r="F10" s="18"/>
      <c r="G10" s="16">
        <f t="shared" si="3"/>
        <v>1</v>
      </c>
      <c r="H10" s="17">
        <f t="shared" si="1"/>
        <v>2</v>
      </c>
    </row>
    <row r="11" spans="1:8" ht="15">
      <c r="A11" s="7"/>
      <c r="B11" s="7"/>
      <c r="C11" s="7"/>
      <c r="D11" s="16">
        <f t="shared" si="2"/>
        <v>21</v>
      </c>
      <c r="E11" s="17">
        <f t="shared" si="0"/>
        <v>34</v>
      </c>
      <c r="F11" s="18"/>
      <c r="G11" s="16">
        <f t="shared" si="3"/>
        <v>0</v>
      </c>
      <c r="H11" s="17">
        <f t="shared" si="1"/>
        <v>0</v>
      </c>
    </row>
    <row r="12" spans="1:8" ht="15">
      <c r="A12" s="7"/>
      <c r="B12" s="7"/>
      <c r="C12" s="7"/>
      <c r="D12" s="16">
        <f t="shared" si="2"/>
        <v>20</v>
      </c>
      <c r="E12" s="17">
        <f t="shared" si="0"/>
        <v>32</v>
      </c>
      <c r="F12" s="18"/>
      <c r="G12" s="16">
        <f t="shared" si="3"/>
        <v>-1</v>
      </c>
      <c r="H12" s="17">
        <f t="shared" si="1"/>
        <v>-2</v>
      </c>
    </row>
    <row r="13" spans="1:8" ht="15">
      <c r="A13" s="7"/>
      <c r="B13" s="7"/>
      <c r="C13" s="7"/>
      <c r="D13" s="16">
        <f t="shared" si="2"/>
        <v>19</v>
      </c>
      <c r="E13" s="17">
        <f t="shared" si="0"/>
        <v>30</v>
      </c>
      <c r="F13" s="18"/>
      <c r="G13" s="16">
        <f t="shared" si="3"/>
        <v>-2</v>
      </c>
      <c r="H13" s="17">
        <f t="shared" si="1"/>
        <v>-3</v>
      </c>
    </row>
    <row r="14" spans="1:8" ht="15">
      <c r="A14" s="7"/>
      <c r="B14" s="7"/>
      <c r="C14" s="7"/>
      <c r="D14" s="16">
        <f t="shared" si="2"/>
        <v>18</v>
      </c>
      <c r="E14" s="17">
        <f t="shared" si="0"/>
        <v>29</v>
      </c>
      <c r="F14" s="18"/>
      <c r="G14" s="16">
        <f t="shared" si="3"/>
        <v>-3</v>
      </c>
      <c r="H14" s="17">
        <f t="shared" si="1"/>
        <v>-5</v>
      </c>
    </row>
    <row r="15" spans="1:8" ht="15">
      <c r="A15" s="7"/>
      <c r="B15" s="7"/>
      <c r="C15" s="7"/>
      <c r="D15" s="16">
        <f t="shared" si="2"/>
        <v>17</v>
      </c>
      <c r="E15" s="17">
        <f t="shared" si="0"/>
        <v>27</v>
      </c>
      <c r="F15" s="18"/>
      <c r="G15" s="16">
        <f t="shared" si="3"/>
        <v>-4</v>
      </c>
      <c r="H15" s="17">
        <f t="shared" si="1"/>
        <v>-6</v>
      </c>
    </row>
    <row r="16" spans="1:8" ht="15">
      <c r="A16" s="7"/>
      <c r="B16" s="7"/>
      <c r="C16" s="7"/>
      <c r="D16" s="16">
        <f t="shared" si="2"/>
        <v>16</v>
      </c>
      <c r="E16" s="17">
        <f t="shared" si="0"/>
        <v>26</v>
      </c>
      <c r="F16" s="18"/>
      <c r="G16" s="16">
        <f t="shared" si="3"/>
        <v>-5</v>
      </c>
      <c r="H16" s="17">
        <f t="shared" si="1"/>
        <v>-8</v>
      </c>
    </row>
    <row r="17" spans="1:8" ht="15">
      <c r="A17" s="7"/>
      <c r="B17" s="7"/>
      <c r="C17" s="7"/>
      <c r="D17" s="16">
        <f t="shared" si="2"/>
        <v>15</v>
      </c>
      <c r="E17" s="17">
        <f t="shared" si="0"/>
        <v>24</v>
      </c>
      <c r="F17" s="18"/>
      <c r="G17" s="16">
        <f t="shared" si="3"/>
        <v>-6</v>
      </c>
      <c r="H17" s="17">
        <f t="shared" si="1"/>
        <v>-10</v>
      </c>
    </row>
    <row r="18" spans="1:8" ht="15">
      <c r="A18" s="7"/>
      <c r="B18" s="7"/>
      <c r="C18" s="7"/>
      <c r="D18" s="16">
        <f t="shared" si="2"/>
        <v>14</v>
      </c>
      <c r="E18" s="17">
        <f t="shared" si="0"/>
        <v>22</v>
      </c>
      <c r="F18" s="18"/>
      <c r="G18" s="16">
        <f t="shared" si="3"/>
        <v>-7</v>
      </c>
      <c r="H18" s="17">
        <f t="shared" si="1"/>
        <v>-11</v>
      </c>
    </row>
    <row r="19" spans="1:8" ht="15">
      <c r="A19" s="7"/>
      <c r="B19" s="7"/>
      <c r="C19" s="7"/>
      <c r="D19" s="16">
        <f t="shared" si="2"/>
        <v>13</v>
      </c>
      <c r="E19" s="17">
        <f t="shared" si="0"/>
        <v>21</v>
      </c>
      <c r="F19" s="18"/>
      <c r="G19" s="16">
        <f t="shared" si="3"/>
        <v>-8</v>
      </c>
      <c r="H19" s="17">
        <f t="shared" si="1"/>
        <v>-13</v>
      </c>
    </row>
    <row r="20" spans="1:8" ht="15">
      <c r="A20" s="7"/>
      <c r="B20" s="7"/>
      <c r="C20" s="7"/>
      <c r="D20" s="16">
        <f t="shared" si="2"/>
        <v>12</v>
      </c>
      <c r="E20" s="17">
        <f t="shared" si="0"/>
        <v>19</v>
      </c>
      <c r="F20" s="18"/>
      <c r="G20" s="16">
        <f t="shared" si="3"/>
        <v>-9</v>
      </c>
      <c r="H20" s="17">
        <f t="shared" si="1"/>
        <v>-14</v>
      </c>
    </row>
    <row r="21" spans="1:8" ht="15">
      <c r="A21" s="7"/>
      <c r="B21" s="7"/>
      <c r="C21" s="7"/>
      <c r="D21" s="16">
        <f t="shared" si="2"/>
        <v>11</v>
      </c>
      <c r="E21" s="17">
        <f t="shared" si="0"/>
        <v>18</v>
      </c>
      <c r="F21" s="18"/>
      <c r="G21" s="16">
        <f t="shared" si="3"/>
        <v>-10</v>
      </c>
      <c r="H21" s="17">
        <f t="shared" si="1"/>
        <v>-16</v>
      </c>
    </row>
    <row r="22" spans="1:8" ht="15">
      <c r="A22" s="7"/>
      <c r="B22" s="7"/>
      <c r="C22" s="7"/>
      <c r="D22" s="16">
        <f t="shared" si="2"/>
        <v>10</v>
      </c>
      <c r="E22" s="17">
        <f t="shared" si="0"/>
        <v>16</v>
      </c>
      <c r="F22" s="18"/>
      <c r="G22" s="16">
        <f t="shared" si="3"/>
        <v>-11</v>
      </c>
      <c r="H22" s="17">
        <f t="shared" si="1"/>
        <v>-18</v>
      </c>
    </row>
    <row r="23" spans="1:8" ht="15">
      <c r="A23" s="7"/>
      <c r="B23" s="7"/>
      <c r="C23" s="7"/>
      <c r="D23" s="16">
        <f t="shared" si="2"/>
        <v>9</v>
      </c>
      <c r="E23" s="17">
        <f t="shared" si="0"/>
        <v>14</v>
      </c>
      <c r="F23" s="18"/>
      <c r="G23" s="16">
        <f t="shared" si="3"/>
        <v>-12</v>
      </c>
      <c r="H23" s="17">
        <f t="shared" si="1"/>
        <v>-19</v>
      </c>
    </row>
    <row r="24" spans="1:8" ht="15">
      <c r="A24" s="7"/>
      <c r="B24" s="7"/>
      <c r="C24" s="7"/>
      <c r="D24" s="16">
        <f t="shared" si="2"/>
        <v>8</v>
      </c>
      <c r="E24" s="17">
        <f t="shared" si="0"/>
        <v>13</v>
      </c>
      <c r="F24" s="18"/>
      <c r="G24" s="16">
        <f t="shared" si="3"/>
        <v>-13</v>
      </c>
      <c r="H24" s="17">
        <f t="shared" si="1"/>
        <v>-21</v>
      </c>
    </row>
    <row r="25" spans="1:8" ht="15">
      <c r="A25" s="7"/>
      <c r="B25" s="7"/>
      <c r="C25" s="7"/>
      <c r="D25" s="16">
        <f t="shared" si="2"/>
        <v>7</v>
      </c>
      <c r="E25" s="17">
        <f t="shared" si="0"/>
        <v>11</v>
      </c>
      <c r="F25" s="18"/>
      <c r="G25" s="16">
        <f t="shared" si="3"/>
        <v>-14</v>
      </c>
      <c r="H25" s="17">
        <f t="shared" si="1"/>
        <v>-22</v>
      </c>
    </row>
    <row r="26" spans="1:8" ht="15">
      <c r="A26" s="7"/>
      <c r="B26" s="7"/>
      <c r="C26" s="7"/>
      <c r="D26" s="16">
        <f t="shared" si="2"/>
        <v>6</v>
      </c>
      <c r="E26" s="17">
        <f t="shared" si="0"/>
        <v>10</v>
      </c>
      <c r="F26" s="18"/>
      <c r="G26" s="16">
        <f t="shared" si="3"/>
        <v>-15</v>
      </c>
      <c r="H26" s="17">
        <f t="shared" si="1"/>
        <v>-24</v>
      </c>
    </row>
    <row r="27" spans="1:8" ht="15">
      <c r="A27" s="7"/>
      <c r="B27" s="19"/>
      <c r="C27" s="19"/>
      <c r="D27" s="16">
        <f t="shared" si="2"/>
        <v>5</v>
      </c>
      <c r="E27" s="17">
        <f t="shared" si="0"/>
        <v>8</v>
      </c>
      <c r="F27" s="18"/>
      <c r="G27" s="16">
        <f t="shared" si="3"/>
        <v>-16</v>
      </c>
      <c r="H27" s="17">
        <f t="shared" si="1"/>
        <v>-26</v>
      </c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</sheetData>
  <sheetProtection algorithmName="SHA-512" hashValue="KD1Uwnrb1VJe0ysuGaCROw0T1nWBHsXOSuY/djK9Q6LW+Sh4+bybzfpS9eO7WC7EVZpV7OkIGbv5O9zSWFYqgw==" saltValue="U49Z+gIqS7gcqz4ke1kE4Q==" spinCount="100000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75" zoomScaleNormal="175" workbookViewId="0" topLeftCell="A1">
      <selection activeCell="D3" sqref="D3"/>
    </sheetView>
  </sheetViews>
  <sheetFormatPr defaultColWidth="11.421875" defaultRowHeight="15"/>
  <cols>
    <col min="1" max="1" width="9.28125" style="0" customWidth="1"/>
    <col min="2" max="2" width="7.8515625" style="0" customWidth="1"/>
    <col min="3" max="3" width="14.28125" style="0" customWidth="1"/>
    <col min="4" max="4" width="7.140625" style="0" customWidth="1"/>
    <col min="5" max="5" width="6.7109375" style="0" customWidth="1"/>
    <col min="6" max="6" width="23.57421875" style="0" customWidth="1"/>
  </cols>
  <sheetData>
    <row r="1" spans="1:6" ht="15.6">
      <c r="A1" s="35" t="s">
        <v>15</v>
      </c>
      <c r="B1" s="7"/>
      <c r="C1" s="7"/>
      <c r="D1" s="7"/>
      <c r="E1" s="7"/>
      <c r="F1" s="7"/>
    </row>
    <row r="2" spans="1:6" ht="15" thickBot="1">
      <c r="A2" s="7"/>
      <c r="B2" s="7"/>
      <c r="C2" s="7"/>
      <c r="D2" s="7"/>
      <c r="E2" s="7"/>
      <c r="F2" s="7"/>
    </row>
    <row r="3" spans="1:6" s="4" customFormat="1" ht="37.5" customHeight="1" thickBot="1" thickTop="1">
      <c r="A3" s="34" t="s">
        <v>21</v>
      </c>
      <c r="B3" s="23"/>
      <c r="C3" s="23"/>
      <c r="D3" s="24">
        <v>200</v>
      </c>
      <c r="E3" s="33" t="s">
        <v>20</v>
      </c>
      <c r="F3" s="32" t="s">
        <v>22</v>
      </c>
    </row>
    <row r="4" spans="1:6" ht="15" thickTop="1">
      <c r="A4" s="7"/>
      <c r="B4" s="7"/>
      <c r="C4" s="7"/>
      <c r="D4" s="7"/>
      <c r="E4" s="7"/>
      <c r="F4" s="7"/>
    </row>
    <row r="5" spans="1:6" ht="55.8" customHeight="1">
      <c r="A5" s="29" t="s">
        <v>16</v>
      </c>
      <c r="B5" s="25" t="s">
        <v>0</v>
      </c>
      <c r="C5" s="25" t="s">
        <v>17</v>
      </c>
      <c r="D5" s="7"/>
      <c r="E5" s="26"/>
      <c r="F5" s="7"/>
    </row>
    <row r="6" spans="1:6" ht="15">
      <c r="A6" s="30">
        <v>15</v>
      </c>
      <c r="B6" s="27">
        <v>0.95</v>
      </c>
      <c r="C6" s="31" t="str">
        <f>CONCATENATE(D6," - ",E6)</f>
        <v>190 - 200</v>
      </c>
      <c r="D6" s="28">
        <f aca="true" t="shared" si="0" ref="D6:D21">ROUND($D$3*B6,0)</f>
        <v>190</v>
      </c>
      <c r="E6" s="28">
        <f>D3</f>
        <v>200</v>
      </c>
      <c r="F6" s="7"/>
    </row>
    <row r="7" spans="1:6" ht="15">
      <c r="A7" s="30">
        <v>14</v>
      </c>
      <c r="B7" s="27">
        <v>0.9</v>
      </c>
      <c r="C7" s="31" t="str">
        <f aca="true" t="shared" si="1" ref="C7:C21">CONCATENATE(D7," - ",E7)</f>
        <v>180 - 189</v>
      </c>
      <c r="D7" s="28">
        <f t="shared" si="0"/>
        <v>180</v>
      </c>
      <c r="E7" s="28">
        <f>D6-1</f>
        <v>189</v>
      </c>
      <c r="F7" s="7"/>
    </row>
    <row r="8" spans="1:6" ht="15">
      <c r="A8" s="30">
        <v>13</v>
      </c>
      <c r="B8" s="27">
        <v>0.85</v>
      </c>
      <c r="C8" s="31" t="str">
        <f t="shared" si="1"/>
        <v>170 - 179</v>
      </c>
      <c r="D8" s="28">
        <f t="shared" si="0"/>
        <v>170</v>
      </c>
      <c r="E8" s="28">
        <f aca="true" t="shared" si="2" ref="E8:E21">D7-1</f>
        <v>179</v>
      </c>
      <c r="F8" s="7"/>
    </row>
    <row r="9" spans="1:6" ht="15">
      <c r="A9" s="30">
        <v>12</v>
      </c>
      <c r="B9" s="27">
        <v>0.8</v>
      </c>
      <c r="C9" s="31" t="str">
        <f t="shared" si="1"/>
        <v>160 - 169</v>
      </c>
      <c r="D9" s="28">
        <f t="shared" si="0"/>
        <v>160</v>
      </c>
      <c r="E9" s="28">
        <f t="shared" si="2"/>
        <v>169</v>
      </c>
      <c r="F9" s="7"/>
    </row>
    <row r="10" spans="1:6" ht="15">
      <c r="A10" s="30">
        <v>11</v>
      </c>
      <c r="B10" s="27">
        <v>0.75</v>
      </c>
      <c r="C10" s="31" t="str">
        <f t="shared" si="1"/>
        <v>150 - 159</v>
      </c>
      <c r="D10" s="28">
        <f t="shared" si="0"/>
        <v>150</v>
      </c>
      <c r="E10" s="28">
        <f t="shared" si="2"/>
        <v>159</v>
      </c>
      <c r="F10" s="7"/>
    </row>
    <row r="11" spans="1:6" ht="15">
      <c r="A11" s="30">
        <v>10</v>
      </c>
      <c r="B11" s="27">
        <v>0.7</v>
      </c>
      <c r="C11" s="31" t="str">
        <f t="shared" si="1"/>
        <v>140 - 149</v>
      </c>
      <c r="D11" s="28">
        <f t="shared" si="0"/>
        <v>140</v>
      </c>
      <c r="E11" s="28">
        <f t="shared" si="2"/>
        <v>149</v>
      </c>
      <c r="F11" s="7"/>
    </row>
    <row r="12" spans="1:6" ht="15">
      <c r="A12" s="30">
        <v>9</v>
      </c>
      <c r="B12" s="27">
        <v>0.65</v>
      </c>
      <c r="C12" s="31" t="str">
        <f t="shared" si="1"/>
        <v>130 - 139</v>
      </c>
      <c r="D12" s="28">
        <f t="shared" si="0"/>
        <v>130</v>
      </c>
      <c r="E12" s="28">
        <f t="shared" si="2"/>
        <v>139</v>
      </c>
      <c r="F12" s="7"/>
    </row>
    <row r="13" spans="1:6" ht="15">
      <c r="A13" s="30">
        <v>8</v>
      </c>
      <c r="B13" s="27">
        <v>0.6</v>
      </c>
      <c r="C13" s="31" t="str">
        <f t="shared" si="1"/>
        <v>120 - 129</v>
      </c>
      <c r="D13" s="28">
        <f t="shared" si="0"/>
        <v>120</v>
      </c>
      <c r="E13" s="28">
        <f t="shared" si="2"/>
        <v>129</v>
      </c>
      <c r="F13" s="7"/>
    </row>
    <row r="14" spans="1:6" ht="15">
      <c r="A14" s="30">
        <v>7</v>
      </c>
      <c r="B14" s="27">
        <v>0.55</v>
      </c>
      <c r="C14" s="31" t="str">
        <f t="shared" si="1"/>
        <v>110 - 119</v>
      </c>
      <c r="D14" s="28">
        <f t="shared" si="0"/>
        <v>110</v>
      </c>
      <c r="E14" s="28">
        <f t="shared" si="2"/>
        <v>119</v>
      </c>
      <c r="F14" s="7"/>
    </row>
    <row r="15" spans="1:6" ht="15">
      <c r="A15" s="30">
        <v>6</v>
      </c>
      <c r="B15" s="27">
        <v>0.5</v>
      </c>
      <c r="C15" s="31" t="str">
        <f t="shared" si="1"/>
        <v>100 - 109</v>
      </c>
      <c r="D15" s="28">
        <f t="shared" si="0"/>
        <v>100</v>
      </c>
      <c r="E15" s="28">
        <f t="shared" si="2"/>
        <v>109</v>
      </c>
      <c r="F15" s="7"/>
    </row>
    <row r="16" spans="1:6" ht="15">
      <c r="A16" s="30">
        <v>5</v>
      </c>
      <c r="B16" s="27">
        <v>0.45</v>
      </c>
      <c r="C16" s="31" t="str">
        <f t="shared" si="1"/>
        <v>90 - 99</v>
      </c>
      <c r="D16" s="28">
        <f t="shared" si="0"/>
        <v>90</v>
      </c>
      <c r="E16" s="28">
        <f t="shared" si="2"/>
        <v>99</v>
      </c>
      <c r="F16" s="7"/>
    </row>
    <row r="17" spans="1:6" ht="15">
      <c r="A17" s="30">
        <v>4</v>
      </c>
      <c r="B17" s="27">
        <v>0.399999999999999</v>
      </c>
      <c r="C17" s="31" t="str">
        <f t="shared" si="1"/>
        <v>80 - 89</v>
      </c>
      <c r="D17" s="28">
        <f t="shared" si="0"/>
        <v>80</v>
      </c>
      <c r="E17" s="28">
        <f t="shared" si="2"/>
        <v>89</v>
      </c>
      <c r="F17" s="7"/>
    </row>
    <row r="18" spans="1:6" ht="15">
      <c r="A18" s="30">
        <v>3</v>
      </c>
      <c r="B18" s="27">
        <v>0.33</v>
      </c>
      <c r="C18" s="31" t="str">
        <f t="shared" si="1"/>
        <v>66 - 79</v>
      </c>
      <c r="D18" s="28">
        <f t="shared" si="0"/>
        <v>66</v>
      </c>
      <c r="E18" s="28">
        <f t="shared" si="2"/>
        <v>79</v>
      </c>
      <c r="F18" s="7"/>
    </row>
    <row r="19" spans="1:6" ht="15">
      <c r="A19" s="30">
        <v>2</v>
      </c>
      <c r="B19" s="27">
        <v>0.27</v>
      </c>
      <c r="C19" s="31" t="str">
        <f t="shared" si="1"/>
        <v>54 - 65</v>
      </c>
      <c r="D19" s="28">
        <f t="shared" si="0"/>
        <v>54</v>
      </c>
      <c r="E19" s="28">
        <f t="shared" si="2"/>
        <v>65</v>
      </c>
      <c r="F19" s="7"/>
    </row>
    <row r="20" spans="1:6" ht="15">
      <c r="A20" s="30">
        <v>1</v>
      </c>
      <c r="B20" s="27">
        <v>0.2</v>
      </c>
      <c r="C20" s="31" t="str">
        <f t="shared" si="1"/>
        <v>40 - 53</v>
      </c>
      <c r="D20" s="28">
        <f t="shared" si="0"/>
        <v>40</v>
      </c>
      <c r="E20" s="28">
        <f t="shared" si="2"/>
        <v>53</v>
      </c>
      <c r="F20" s="7"/>
    </row>
    <row r="21" spans="1:6" ht="15">
      <c r="A21" s="30">
        <v>0</v>
      </c>
      <c r="B21" s="27">
        <v>0</v>
      </c>
      <c r="C21" s="31" t="str">
        <f t="shared" si="1"/>
        <v>0 - 39</v>
      </c>
      <c r="D21" s="28">
        <f t="shared" si="0"/>
        <v>0</v>
      </c>
      <c r="E21" s="28">
        <f t="shared" si="2"/>
        <v>39</v>
      </c>
      <c r="F21" s="7"/>
    </row>
  </sheetData>
  <sheetProtection algorithmName="SHA-512" hashValue="R4YRNd7W8foLISqnvVFsqG7ip6WZyCO47ZzgqMmXgbX0+DJh0e+h22EQs/lORfu/OBYMCFnrC+/TYR3cYJr9Zg==" saltValue="wuMmmsGUmjLzabWx1DrunQ==" spinCount="100000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75" zoomScaleNormal="175" workbookViewId="0" topLeftCell="A1">
      <selection activeCell="D3" sqref="D3"/>
    </sheetView>
  </sheetViews>
  <sheetFormatPr defaultColWidth="11.421875" defaultRowHeight="15"/>
  <cols>
    <col min="1" max="1" width="16.8515625" style="0" customWidth="1"/>
    <col min="2" max="2" width="9.28125" style="0" customWidth="1"/>
    <col min="3" max="3" width="11.28125" style="0" customWidth="1"/>
    <col min="4" max="4" width="7.28125" style="0" customWidth="1"/>
    <col min="5" max="5" width="6.421875" style="0" customWidth="1"/>
    <col min="6" max="6" width="21.8515625" style="0" customWidth="1"/>
  </cols>
  <sheetData>
    <row r="1" spans="1:6" ht="15.6">
      <c r="A1" s="35" t="s">
        <v>14</v>
      </c>
      <c r="B1" s="7"/>
      <c r="C1" s="7"/>
      <c r="D1" s="7"/>
      <c r="E1" s="7"/>
      <c r="F1" s="7"/>
    </row>
    <row r="2" spans="1:6" ht="15" thickBot="1">
      <c r="A2" s="7"/>
      <c r="B2" s="7"/>
      <c r="C2" s="7"/>
      <c r="D2" s="7"/>
      <c r="E2" s="7"/>
      <c r="F2" s="7"/>
    </row>
    <row r="3" spans="1:6" s="4" customFormat="1" ht="41.55" customHeight="1" thickBot="1" thickTop="1">
      <c r="A3" s="34" t="s">
        <v>21</v>
      </c>
      <c r="B3" s="23"/>
      <c r="C3" s="23"/>
      <c r="D3" s="24">
        <v>200</v>
      </c>
      <c r="E3" s="33" t="s">
        <v>20</v>
      </c>
      <c r="F3" s="32" t="s">
        <v>22</v>
      </c>
    </row>
    <row r="4" spans="1:6" ht="15" thickTop="1">
      <c r="A4" s="7"/>
      <c r="B4" s="7"/>
      <c r="C4" s="7"/>
      <c r="D4" s="7"/>
      <c r="E4" s="7"/>
      <c r="F4" s="7"/>
    </row>
    <row r="5" spans="1:6" ht="27">
      <c r="A5" s="25" t="s">
        <v>1</v>
      </c>
      <c r="B5" s="25" t="s">
        <v>0</v>
      </c>
      <c r="C5" s="29" t="s">
        <v>18</v>
      </c>
      <c r="D5" s="7"/>
      <c r="E5" s="26"/>
      <c r="F5" s="7"/>
    </row>
    <row r="6" spans="1:6" ht="15">
      <c r="A6" s="30" t="s">
        <v>8</v>
      </c>
      <c r="B6" s="27">
        <v>0.9</v>
      </c>
      <c r="C6" s="31" t="str">
        <f>CONCATENATE(D6," - ",E6)</f>
        <v>180 - 200</v>
      </c>
      <c r="D6" s="28">
        <f aca="true" t="shared" si="0" ref="D6:D11">ROUND($D$3*B6,0)</f>
        <v>180</v>
      </c>
      <c r="E6" s="28">
        <f>D3</f>
        <v>200</v>
      </c>
      <c r="F6" s="7"/>
    </row>
    <row r="7" spans="1:6" ht="15">
      <c r="A7" s="30" t="s">
        <v>9</v>
      </c>
      <c r="B7" s="27">
        <v>0.75</v>
      </c>
      <c r="C7" s="31" t="str">
        <f aca="true" t="shared" si="1" ref="C7:C11">CONCATENATE(D7," - ",E7)</f>
        <v>150 - 179</v>
      </c>
      <c r="D7" s="28">
        <f t="shared" si="0"/>
        <v>150</v>
      </c>
      <c r="E7" s="28">
        <f>D6-1</f>
        <v>179</v>
      </c>
      <c r="F7" s="7"/>
    </row>
    <row r="8" spans="1:6" ht="15">
      <c r="A8" s="30" t="s">
        <v>10</v>
      </c>
      <c r="B8" s="27">
        <v>0.6</v>
      </c>
      <c r="C8" s="31" t="str">
        <f t="shared" si="1"/>
        <v>120 - 149</v>
      </c>
      <c r="D8" s="28">
        <f t="shared" si="0"/>
        <v>120</v>
      </c>
      <c r="E8" s="28">
        <f aca="true" t="shared" si="2" ref="E8:E11">D7-1</f>
        <v>149</v>
      </c>
      <c r="F8" s="7"/>
    </row>
    <row r="9" spans="1:6" ht="15">
      <c r="A9" s="30" t="s">
        <v>11</v>
      </c>
      <c r="B9" s="27">
        <v>0.45</v>
      </c>
      <c r="C9" s="31" t="str">
        <f t="shared" si="1"/>
        <v>90 - 119</v>
      </c>
      <c r="D9" s="28">
        <f t="shared" si="0"/>
        <v>90</v>
      </c>
      <c r="E9" s="28">
        <f t="shared" si="2"/>
        <v>119</v>
      </c>
      <c r="F9" s="7"/>
    </row>
    <row r="10" spans="1:6" ht="15">
      <c r="A10" s="30" t="s">
        <v>12</v>
      </c>
      <c r="B10" s="27">
        <v>0.2</v>
      </c>
      <c r="C10" s="31" t="str">
        <f t="shared" si="1"/>
        <v>40 - 89</v>
      </c>
      <c r="D10" s="28">
        <f t="shared" si="0"/>
        <v>40</v>
      </c>
      <c r="E10" s="28">
        <f t="shared" si="2"/>
        <v>89</v>
      </c>
      <c r="F10" s="7"/>
    </row>
    <row r="11" spans="1:6" ht="15">
      <c r="A11" s="30" t="s">
        <v>13</v>
      </c>
      <c r="B11" s="27">
        <v>0</v>
      </c>
      <c r="C11" s="31" t="str">
        <f t="shared" si="1"/>
        <v>0 - 39</v>
      </c>
      <c r="D11" s="28">
        <f t="shared" si="0"/>
        <v>0</v>
      </c>
      <c r="E11" s="28">
        <f t="shared" si="2"/>
        <v>39</v>
      </c>
      <c r="F11" s="7"/>
    </row>
  </sheetData>
  <sheetProtection algorithmName="SHA-512" hashValue="Zr6+B/lnm/yilCdasW+Aj8OnjnKbdBh7bPzynIKV/lUkjCadknhdBkhlnZoRqx0nauhZjpCjbsFNtikNwS4nbw==" saltValue="xYBYBDPH62KIyvXEvbpUw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Schulministerium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Gerstenberger, Jan</dc:creator>
  <cp:keywords/>
  <dc:description/>
  <cp:lastModifiedBy>Gerstenberger, Jan</cp:lastModifiedBy>
  <cp:lastPrinted>2023-04-20T13:10:52Z</cp:lastPrinted>
  <dcterms:created xsi:type="dcterms:W3CDTF">2023-04-20T09:00:21Z</dcterms:created>
  <dcterms:modified xsi:type="dcterms:W3CDTF">2023-08-30T13:53:08Z</dcterms:modified>
  <cp:category/>
  <cp:version/>
  <cp:contentType/>
  <cp:contentStatus/>
</cp:coreProperties>
</file>